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прил. 1" sheetId="1" r:id="rId1"/>
    <sheet name="прил. 2" sheetId="2" r:id="rId2"/>
  </sheets>
  <definedNames>
    <definedName name="_xlnm.Print_Area" localSheetId="0">'прил. 1'!$A$1:$S$12</definedName>
    <definedName name="_xlnm.Print_Area" localSheetId="1">'прил. 2'!$A$1:$W$15</definedName>
  </definedNames>
  <calcPr fullCalcOnLoad="1"/>
</workbook>
</file>

<file path=xl/sharedStrings.xml><?xml version="1.0" encoding="utf-8"?>
<sst xmlns="http://schemas.openxmlformats.org/spreadsheetml/2006/main" count="96" uniqueCount="62">
  <si>
    <t>Адрес МКД</t>
  </si>
  <si>
    <t>ремонт внутридомовых инженерных систем</t>
  </si>
  <si>
    <t>ед.</t>
  </si>
  <si>
    <t>г.Сертолово, ул.Заречная, д.7</t>
  </si>
  <si>
    <t>г.Сертолово, ул.Ларина, д.1</t>
  </si>
  <si>
    <t xml:space="preserve">Реестр многоквартирных домов на территории МО Сертолово,                                                                                                                                                                                           которые подлежат капитальному ремонту  в 2014 году </t>
  </si>
  <si>
    <t>№ п\п</t>
  </si>
  <si>
    <t>Стоимость капитального ремонта ВСЕГО</t>
  </si>
  <si>
    <t>виды работ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</si>
  <si>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</si>
  <si>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</si>
  <si>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</si>
  <si>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</si>
  <si>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</si>
  <si>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 фасадов</t>
  </si>
  <si>
    <t>переустройству невентилируемой крыши на вентилируемую крышу, устройству выходов на кровлю</t>
  </si>
  <si>
    <t>Установка коллективных (общедомовых) ПУ и УУ</t>
  </si>
  <si>
    <t>руб.</t>
  </si>
  <si>
    <t>кв.м.</t>
  </si>
  <si>
    <t>кв.м</t>
  </si>
  <si>
    <t>куб.м.</t>
  </si>
  <si>
    <t xml:space="preserve">руб. </t>
  </si>
  <si>
    <t>Всего:</t>
  </si>
  <si>
    <t xml:space="preserve">Перечень многоквартирных домов на территории МО Сертолово,                                                                                                                                                                                      которые подлежат капитальному ремонту в 2014 году                                                             </t>
  </si>
  <si>
    <t>№ п/п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</si>
  <si>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</si>
  <si>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</si>
  <si>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</si>
  <si>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</si>
  <si>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</si>
  <si>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</si>
  <si>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</si>
  <si>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</si>
  <si>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</si>
  <si>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</si>
  <si>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</si>
  <si>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</si>
  <si>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</si>
  <si>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</si>
  <si>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</si>
  <si>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числе:</t>
  </si>
  <si>
    <t>федеральный бюджет</t>
  </si>
  <si>
    <t>областной бюджет</t>
  </si>
  <si>
    <t>за счет средств местного бюджета</t>
  </si>
  <si>
    <t>за счет средств собственников помещений в МКД</t>
  </si>
  <si>
    <t>чел.</t>
  </si>
  <si>
    <t>руб./кв.м</t>
  </si>
  <si>
    <t>не проводился</t>
  </si>
  <si>
    <t>панельные</t>
  </si>
  <si>
    <t>12.2014г.</t>
  </si>
  <si>
    <t>кирпичные</t>
  </si>
  <si>
    <t>х</t>
  </si>
  <si>
    <t>г.Сертолово, ул.Заречная,                                     д.7</t>
  </si>
  <si>
    <t>г.Сертолово, ул.Ларина,                                 д.1</t>
  </si>
  <si>
    <t>ремонт сетей электроснабжения</t>
  </si>
  <si>
    <t>ремонт сетей теплоснабжения</t>
  </si>
  <si>
    <t>ремонт сетей холодного водоснабжения</t>
  </si>
  <si>
    <t>ремонт сетей горячего водоснабжения</t>
  </si>
  <si>
    <t>ремонт сетей горячего водоотведения</t>
  </si>
  <si>
    <t>Адрес                           МКД</t>
  </si>
  <si>
    <r>
      <t>ПРИЛОЖЕНИЕ  №2                                                                                                    к постановлению администрации МО Сертолово                                                                            от</t>
    </r>
    <r>
      <rPr>
        <u val="single"/>
        <sz val="22"/>
        <rFont val="Times New Roman"/>
        <family val="1"/>
      </rPr>
      <t xml:space="preserve"> 08 июля </t>
    </r>
    <r>
      <rPr>
        <sz val="22"/>
        <rFont val="Times New Roman"/>
        <family val="1"/>
      </rPr>
      <t xml:space="preserve"> 2014г. №</t>
    </r>
    <r>
      <rPr>
        <u val="single"/>
        <sz val="22"/>
        <rFont val="Times New Roman"/>
        <family val="1"/>
      </rPr>
      <t>303</t>
    </r>
  </si>
  <si>
    <r>
      <t xml:space="preserve">ПРИЛОЖЕНИЕ  № 1                                                                                                    к постановлению администрации МО Сертолово                                                                            от </t>
    </r>
    <r>
      <rPr>
        <u val="single"/>
        <sz val="16"/>
        <rFont val="Times New Roman"/>
        <family val="1"/>
      </rPr>
      <t>08 июля</t>
    </r>
    <r>
      <rPr>
        <sz val="16"/>
        <rFont val="Times New Roman"/>
        <family val="1"/>
      </rPr>
      <t xml:space="preserve">  2014г. №</t>
    </r>
    <r>
      <rPr>
        <u val="single"/>
        <sz val="16"/>
        <rFont val="Times New Roman"/>
        <family val="1"/>
      </rPr>
      <t>303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</si>
</sst>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0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2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sz val="22"/>
      <name val="Times New Roman"/>
      <family val="1"/>
    </font>
    <font>
      <u val="single"/>
      <sz val="22"/>
      <name val="Times New Roman"/>
      <family val="1"/>
    </font>
    <font>
      <u val="single"/>
      <sz val="16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8" fillId="0" borderId="0" xfId="0" applyFont="1" applyAlignment="1">
      <alignment vertical="center" wrapText="1"/>
    </xf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168" fontId="11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9" fillId="0" borderId="2" xfId="0" applyFont="1" applyFill="1" applyBorder="1" applyAlignment="1">
      <alignment horizontal="center" vertical="center" textRotation="90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left" vertical="center" wrapText="1"/>
    </xf>
    <xf numFmtId="2" fontId="11" fillId="0" borderId="1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/>
    </xf>
    <xf numFmtId="1" fontId="13" fillId="0" borderId="1" xfId="0" applyNumberFormat="1" applyFont="1" applyBorder="1" applyAlignment="1">
      <alignment horizontal="center"/>
    </xf>
    <xf numFmtId="2" fontId="9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textRotation="90" wrapText="1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4" fillId="0" borderId="1" xfId="0" applyFont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textRotation="90"/>
    </xf>
    <xf numFmtId="0" fontId="9" fillId="0" borderId="7" xfId="0" applyFont="1" applyFill="1" applyBorder="1" applyAlignment="1">
      <alignment horizontal="center" vertical="center" textRotation="90"/>
    </xf>
    <xf numFmtId="0" fontId="9" fillId="0" borderId="8" xfId="0" applyFont="1" applyFill="1" applyBorder="1" applyAlignment="1">
      <alignment horizontal="center" vertical="center" textRotation="90"/>
    </xf>
    <xf numFmtId="0" fontId="9" fillId="0" borderId="9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textRotation="90" wrapText="1"/>
    </xf>
    <xf numFmtId="0" fontId="9" fillId="0" borderId="7" xfId="0" applyFont="1" applyFill="1" applyBorder="1" applyAlignment="1">
      <alignment horizontal="center" vertical="center" textRotation="90" wrapText="1"/>
    </xf>
    <xf numFmtId="0" fontId="9" fillId="0" borderId="8" xfId="0" applyFont="1" applyFill="1" applyBorder="1" applyAlignment="1">
      <alignment horizontal="center" vertical="center" textRotation="90" wrapText="1"/>
    </xf>
    <xf numFmtId="0" fontId="9" fillId="0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0" fillId="0" borderId="1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5" fillId="0" borderId="11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view="pageBreakPreview" zoomScale="60" workbookViewId="0" topLeftCell="A1">
      <selection activeCell="Y3" sqref="Y3"/>
    </sheetView>
  </sheetViews>
  <sheetFormatPr defaultColWidth="9.00390625" defaultRowHeight="12.75"/>
  <cols>
    <col min="1" max="1" width="3.625" style="2" customWidth="1"/>
    <col min="2" max="2" width="16.875" style="2" customWidth="1"/>
    <col min="3" max="3" width="9.25390625" style="2" customWidth="1"/>
    <col min="4" max="4" width="10.875" style="2" customWidth="1"/>
    <col min="5" max="5" width="10.375" style="2" customWidth="1"/>
    <col min="6" max="6" width="4.625" style="2" customWidth="1"/>
    <col min="7" max="7" width="6.00390625" style="2" customWidth="1"/>
    <col min="8" max="10" width="9.25390625" style="2" customWidth="1"/>
    <col min="11" max="11" width="7.00390625" style="2" customWidth="1"/>
    <col min="12" max="12" width="13.875" style="2" customWidth="1"/>
    <col min="13" max="15" width="9.25390625" style="2" customWidth="1"/>
    <col min="16" max="16" width="16.125" style="2" customWidth="1"/>
    <col min="17" max="17" width="9.25390625" style="2" customWidth="1"/>
    <col min="18" max="18" width="10.25390625" style="2" customWidth="1"/>
    <col min="19" max="19" width="9.25390625" style="2" customWidth="1"/>
    <col min="20" max="16384" width="9.125" style="2" customWidth="1"/>
  </cols>
  <sheetData>
    <row r="1" spans="16:19" ht="107.25" customHeight="1">
      <c r="P1" s="58" t="s">
        <v>61</v>
      </c>
      <c r="Q1" s="58"/>
      <c r="R1" s="58"/>
      <c r="S1" s="58"/>
    </row>
    <row r="2" spans="1:19" ht="45.75" customHeight="1">
      <c r="A2" s="43" t="s">
        <v>23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</row>
    <row r="3" spans="1:19" ht="30" customHeight="1">
      <c r="A3" s="44" t="s">
        <v>24</v>
      </c>
      <c r="B3" s="44" t="s">
        <v>0</v>
      </c>
      <c r="C3" s="47" t="s">
        <v>25</v>
      </c>
      <c r="D3" s="48"/>
      <c r="E3" s="49" t="s">
        <v>26</v>
      </c>
      <c r="F3" s="49" t="s">
        <v>27</v>
      </c>
      <c r="G3" s="49" t="s">
        <v>28</v>
      </c>
      <c r="H3" s="54" t="s">
        <v>29</v>
      </c>
      <c r="I3" s="52" t="s">
        <v>30</v>
      </c>
      <c r="J3" s="53"/>
      <c r="K3" s="54" t="s">
        <v>31</v>
      </c>
      <c r="L3" s="52" t="s">
        <v>32</v>
      </c>
      <c r="M3" s="57"/>
      <c r="N3" s="57"/>
      <c r="O3" s="57"/>
      <c r="P3" s="53"/>
      <c r="Q3" s="54" t="s">
        <v>33</v>
      </c>
      <c r="R3" s="54" t="s">
        <v>34</v>
      </c>
      <c r="S3" s="54" t="s">
        <v>35</v>
      </c>
    </row>
    <row r="4" spans="1:21" ht="15" customHeight="1">
      <c r="A4" s="45"/>
      <c r="B4" s="45"/>
      <c r="C4" s="54" t="s">
        <v>36</v>
      </c>
      <c r="D4" s="54" t="s">
        <v>37</v>
      </c>
      <c r="E4" s="50"/>
      <c r="F4" s="50"/>
      <c r="G4" s="50"/>
      <c r="H4" s="55"/>
      <c r="I4" s="54" t="s">
        <v>38</v>
      </c>
      <c r="J4" s="54" t="s">
        <v>39</v>
      </c>
      <c r="K4" s="55"/>
      <c r="L4" s="54" t="s">
        <v>38</v>
      </c>
      <c r="M4" s="52" t="s">
        <v>40</v>
      </c>
      <c r="N4" s="57"/>
      <c r="O4" s="57"/>
      <c r="P4" s="53"/>
      <c r="Q4" s="55"/>
      <c r="R4" s="55"/>
      <c r="S4" s="55"/>
      <c r="U4" s="41"/>
    </row>
    <row r="5" spans="1:19" ht="130.5" customHeight="1">
      <c r="A5" s="45"/>
      <c r="B5" s="45"/>
      <c r="C5" s="55"/>
      <c r="D5" s="55"/>
      <c r="E5" s="50"/>
      <c r="F5" s="50"/>
      <c r="G5" s="50"/>
      <c r="H5" s="56"/>
      <c r="I5" s="56"/>
      <c r="J5" s="56"/>
      <c r="K5" s="56"/>
      <c r="L5" s="56"/>
      <c r="M5" s="10" t="s">
        <v>41</v>
      </c>
      <c r="N5" s="10" t="s">
        <v>42</v>
      </c>
      <c r="O5" s="10" t="s">
        <v>43</v>
      </c>
      <c r="P5" s="10" t="s">
        <v>44</v>
      </c>
      <c r="Q5" s="56"/>
      <c r="R5" s="56"/>
      <c r="S5" s="55"/>
    </row>
    <row r="6" spans="1:19" ht="12.75">
      <c r="A6" s="46"/>
      <c r="B6" s="46"/>
      <c r="C6" s="56"/>
      <c r="D6" s="56"/>
      <c r="E6" s="51"/>
      <c r="F6" s="51"/>
      <c r="G6" s="51"/>
      <c r="H6" s="11" t="s">
        <v>19</v>
      </c>
      <c r="I6" s="11" t="s">
        <v>19</v>
      </c>
      <c r="J6" s="11" t="s">
        <v>19</v>
      </c>
      <c r="K6" s="11" t="s">
        <v>45</v>
      </c>
      <c r="L6" s="11" t="s">
        <v>17</v>
      </c>
      <c r="M6" s="11" t="s">
        <v>17</v>
      </c>
      <c r="N6" s="11" t="s">
        <v>17</v>
      </c>
      <c r="O6" s="11" t="s">
        <v>17</v>
      </c>
      <c r="P6" s="11" t="s">
        <v>17</v>
      </c>
      <c r="Q6" s="11" t="s">
        <v>46</v>
      </c>
      <c r="R6" s="11" t="s">
        <v>46</v>
      </c>
      <c r="S6" s="56"/>
    </row>
    <row r="7" spans="1:19" ht="12.7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2">
        <v>15</v>
      </c>
      <c r="P7" s="12">
        <v>16</v>
      </c>
      <c r="Q7" s="12">
        <v>17</v>
      </c>
      <c r="R7" s="12">
        <v>18</v>
      </c>
      <c r="S7" s="12">
        <v>19</v>
      </c>
    </row>
    <row r="8" spans="1:19" s="8" customFormat="1" ht="30">
      <c r="A8" s="12">
        <v>1</v>
      </c>
      <c r="B8" s="13" t="s">
        <v>3</v>
      </c>
      <c r="C8" s="14">
        <v>1966</v>
      </c>
      <c r="D8" s="15" t="s">
        <v>47</v>
      </c>
      <c r="E8" s="16" t="s">
        <v>48</v>
      </c>
      <c r="F8" s="17">
        <v>5</v>
      </c>
      <c r="G8" s="17">
        <v>4</v>
      </c>
      <c r="H8" s="19">
        <v>3854.4</v>
      </c>
      <c r="I8" s="20">
        <v>3544.6</v>
      </c>
      <c r="J8" s="21">
        <v>3311.4</v>
      </c>
      <c r="K8" s="17">
        <v>191</v>
      </c>
      <c r="L8" s="5">
        <v>14324755</v>
      </c>
      <c r="M8" s="24">
        <v>0</v>
      </c>
      <c r="N8" s="24">
        <v>0</v>
      </c>
      <c r="O8" s="24">
        <v>0</v>
      </c>
      <c r="P8" s="21">
        <v>14324755</v>
      </c>
      <c r="Q8" s="24">
        <v>3716.47</v>
      </c>
      <c r="R8" s="24">
        <v>13174</v>
      </c>
      <c r="S8" s="12" t="s">
        <v>49</v>
      </c>
    </row>
    <row r="9" spans="1:19" s="8" customFormat="1" ht="30">
      <c r="A9" s="11">
        <v>2</v>
      </c>
      <c r="B9" s="18" t="s">
        <v>4</v>
      </c>
      <c r="C9" s="14">
        <v>1936</v>
      </c>
      <c r="D9" s="15" t="s">
        <v>47</v>
      </c>
      <c r="E9" s="16" t="s">
        <v>50</v>
      </c>
      <c r="F9" s="17">
        <v>4</v>
      </c>
      <c r="G9" s="17">
        <v>3</v>
      </c>
      <c r="H9" s="19">
        <v>2445.8</v>
      </c>
      <c r="I9" s="20">
        <v>2244.5</v>
      </c>
      <c r="J9" s="21">
        <v>1924.7</v>
      </c>
      <c r="K9" s="17">
        <v>101</v>
      </c>
      <c r="L9" s="5">
        <v>7219474</v>
      </c>
      <c r="M9" s="24">
        <v>0</v>
      </c>
      <c r="N9" s="24">
        <v>0</v>
      </c>
      <c r="O9" s="24">
        <v>0</v>
      </c>
      <c r="P9" s="21">
        <v>7219474</v>
      </c>
      <c r="Q9" s="24">
        <v>2951.78</v>
      </c>
      <c r="R9" s="25">
        <v>13174</v>
      </c>
      <c r="S9" s="12" t="s">
        <v>49</v>
      </c>
    </row>
    <row r="10" spans="1:19" ht="15.75">
      <c r="A10" s="59" t="s">
        <v>22</v>
      </c>
      <c r="B10" s="60"/>
      <c r="C10" s="27" t="s">
        <v>51</v>
      </c>
      <c r="D10" s="27" t="s">
        <v>51</v>
      </c>
      <c r="E10" s="27" t="s">
        <v>51</v>
      </c>
      <c r="F10" s="27" t="s">
        <v>51</v>
      </c>
      <c r="G10" s="27" t="s">
        <v>51</v>
      </c>
      <c r="H10" s="22">
        <f aca="true" t="shared" si="0" ref="H10:Q10">SUM(H8:H9)</f>
        <v>6300.200000000001</v>
      </c>
      <c r="I10" s="22">
        <f t="shared" si="0"/>
        <v>5789.1</v>
      </c>
      <c r="J10" s="22">
        <f t="shared" si="0"/>
        <v>5236.1</v>
      </c>
      <c r="K10" s="23">
        <f t="shared" si="0"/>
        <v>292</v>
      </c>
      <c r="L10" s="22">
        <f t="shared" si="0"/>
        <v>21544229</v>
      </c>
      <c r="M10" s="22">
        <f t="shared" si="0"/>
        <v>0</v>
      </c>
      <c r="N10" s="22">
        <f t="shared" si="0"/>
        <v>0</v>
      </c>
      <c r="O10" s="22">
        <f t="shared" si="0"/>
        <v>0</v>
      </c>
      <c r="P10" s="26">
        <f t="shared" si="0"/>
        <v>21544229</v>
      </c>
      <c r="Q10" s="26">
        <f t="shared" si="0"/>
        <v>6668.25</v>
      </c>
      <c r="R10" s="26">
        <v>13174</v>
      </c>
      <c r="S10" s="27" t="s">
        <v>51</v>
      </c>
    </row>
  </sheetData>
  <mergeCells count="22">
    <mergeCell ref="Q3:Q5"/>
    <mergeCell ref="R3:R5"/>
    <mergeCell ref="L4:L5"/>
    <mergeCell ref="M4:P4"/>
    <mergeCell ref="P1:S1"/>
    <mergeCell ref="A10:B10"/>
    <mergeCell ref="C4:C6"/>
    <mergeCell ref="D4:D6"/>
    <mergeCell ref="I4:I5"/>
    <mergeCell ref="H3:H5"/>
    <mergeCell ref="J4:J5"/>
    <mergeCell ref="L3:P3"/>
    <mergeCell ref="A2:S2"/>
    <mergeCell ref="A3:A6"/>
    <mergeCell ref="B3:B6"/>
    <mergeCell ref="C3:D3"/>
    <mergeCell ref="E3:E6"/>
    <mergeCell ref="F3:F6"/>
    <mergeCell ref="G3:G6"/>
    <mergeCell ref="I3:J3"/>
    <mergeCell ref="K3:K5"/>
    <mergeCell ref="S3:S6"/>
  </mergeCells>
  <printOptions/>
  <pageMargins left="0.1968503937007874" right="0.1968503937007874" top="0.3937007874015748" bottom="0.984251968503937" header="0.5118110236220472" footer="0.5118110236220472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0"/>
  <sheetViews>
    <sheetView view="pageBreakPreview" zoomScale="60" workbookViewId="0" topLeftCell="A1">
      <selection activeCell="R1" sqref="R1:W1"/>
    </sheetView>
  </sheetViews>
  <sheetFormatPr defaultColWidth="9.00390625" defaultRowHeight="12.75"/>
  <cols>
    <col min="1" max="1" width="6.125" style="2" customWidth="1"/>
    <col min="2" max="2" width="16.00390625" style="2" customWidth="1"/>
    <col min="3" max="4" width="17.875" style="2" customWidth="1"/>
    <col min="5" max="5" width="7.375" style="2" customWidth="1"/>
    <col min="6" max="6" width="7.125" style="2" customWidth="1"/>
    <col min="7" max="7" width="7.75390625" style="2" customWidth="1"/>
    <col min="8" max="8" width="7.00390625" style="2" customWidth="1"/>
    <col min="9" max="9" width="14.625" style="2" customWidth="1"/>
    <col min="10" max="10" width="7.625" style="2" customWidth="1"/>
    <col min="11" max="11" width="7.75390625" style="2" customWidth="1"/>
    <col min="12" max="12" width="9.25390625" style="2" customWidth="1"/>
    <col min="13" max="13" width="15.625" style="2" customWidth="1"/>
    <col min="14" max="14" width="11.125" style="2" customWidth="1"/>
    <col min="15" max="15" width="15.75390625" style="2" customWidth="1"/>
    <col min="16" max="16" width="10.75390625" style="2" customWidth="1"/>
    <col min="17" max="17" width="15.375" style="2" customWidth="1"/>
    <col min="18" max="18" width="6.75390625" style="2" customWidth="1"/>
    <col min="19" max="19" width="9.25390625" style="2" customWidth="1"/>
    <col min="20" max="20" width="11.375" style="2" customWidth="1"/>
    <col min="21" max="21" width="17.125" style="2" customWidth="1"/>
    <col min="22" max="22" width="10.375" style="2" customWidth="1"/>
    <col min="23" max="23" width="8.00390625" style="2" customWidth="1"/>
    <col min="24" max="16384" width="9.125" style="2" customWidth="1"/>
  </cols>
  <sheetData>
    <row r="1" spans="18:23" ht="134.25" customHeight="1">
      <c r="R1" s="68" t="s">
        <v>60</v>
      </c>
      <c r="S1" s="68"/>
      <c r="T1" s="68"/>
      <c r="U1" s="68"/>
      <c r="V1" s="68"/>
      <c r="W1" s="68"/>
    </row>
    <row r="2" spans="1:24" ht="78" customHeight="1">
      <c r="A2" s="71" t="s">
        <v>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1"/>
    </row>
    <row r="3" spans="1:24" ht="35.25" customHeight="1">
      <c r="A3" s="72" t="s">
        <v>6</v>
      </c>
      <c r="B3" s="72" t="s">
        <v>59</v>
      </c>
      <c r="C3" s="72" t="s">
        <v>7</v>
      </c>
      <c r="D3" s="77" t="s">
        <v>8</v>
      </c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5" t="s">
        <v>15</v>
      </c>
      <c r="W3" s="76" t="s">
        <v>16</v>
      </c>
      <c r="X3" s="3"/>
    </row>
    <row r="4" spans="1:24" ht="35.25" customHeight="1">
      <c r="A4" s="42"/>
      <c r="B4" s="42"/>
      <c r="C4" s="42"/>
      <c r="D4" s="61" t="s">
        <v>1</v>
      </c>
      <c r="E4" s="63" t="s">
        <v>40</v>
      </c>
      <c r="F4" s="64"/>
      <c r="G4" s="64"/>
      <c r="H4" s="64"/>
      <c r="I4" s="65"/>
      <c r="J4" s="66" t="s">
        <v>9</v>
      </c>
      <c r="K4" s="66"/>
      <c r="L4" s="61" t="s">
        <v>10</v>
      </c>
      <c r="M4" s="61"/>
      <c r="N4" s="61" t="s">
        <v>11</v>
      </c>
      <c r="O4" s="61"/>
      <c r="P4" s="61" t="s">
        <v>12</v>
      </c>
      <c r="Q4" s="61"/>
      <c r="R4" s="61" t="s">
        <v>13</v>
      </c>
      <c r="S4" s="61"/>
      <c r="T4" s="61" t="s">
        <v>14</v>
      </c>
      <c r="U4" s="62"/>
      <c r="V4" s="75"/>
      <c r="W4" s="76"/>
      <c r="X4" s="3"/>
    </row>
    <row r="5" spans="1:24" ht="282.75" customHeight="1">
      <c r="A5" s="73"/>
      <c r="B5" s="73"/>
      <c r="C5" s="73"/>
      <c r="D5" s="61"/>
      <c r="E5" s="34" t="s">
        <v>54</v>
      </c>
      <c r="F5" s="34" t="s">
        <v>55</v>
      </c>
      <c r="G5" s="34" t="s">
        <v>56</v>
      </c>
      <c r="H5" s="34" t="s">
        <v>57</v>
      </c>
      <c r="I5" s="37" t="s">
        <v>58</v>
      </c>
      <c r="J5" s="67"/>
      <c r="K5" s="67"/>
      <c r="L5" s="61"/>
      <c r="M5" s="61"/>
      <c r="N5" s="61"/>
      <c r="O5" s="61"/>
      <c r="P5" s="61"/>
      <c r="Q5" s="61"/>
      <c r="R5" s="61"/>
      <c r="S5" s="61"/>
      <c r="T5" s="61"/>
      <c r="U5" s="62"/>
      <c r="V5" s="75"/>
      <c r="W5" s="76"/>
      <c r="X5" s="3"/>
    </row>
    <row r="6" spans="1:24" ht="42" customHeight="1">
      <c r="A6" s="74"/>
      <c r="B6" s="74"/>
      <c r="C6" s="38" t="s">
        <v>17</v>
      </c>
      <c r="D6" s="38" t="s">
        <v>17</v>
      </c>
      <c r="E6" s="38" t="s">
        <v>17</v>
      </c>
      <c r="F6" s="38" t="s">
        <v>17</v>
      </c>
      <c r="G6" s="38" t="s">
        <v>17</v>
      </c>
      <c r="H6" s="38" t="s">
        <v>17</v>
      </c>
      <c r="I6" s="38" t="s">
        <v>17</v>
      </c>
      <c r="J6" s="38" t="s">
        <v>2</v>
      </c>
      <c r="K6" s="38" t="s">
        <v>17</v>
      </c>
      <c r="L6" s="38" t="s">
        <v>18</v>
      </c>
      <c r="M6" s="38" t="s">
        <v>17</v>
      </c>
      <c r="N6" s="38" t="s">
        <v>18</v>
      </c>
      <c r="O6" s="38" t="s">
        <v>17</v>
      </c>
      <c r="P6" s="38" t="s">
        <v>19</v>
      </c>
      <c r="Q6" s="38" t="s">
        <v>17</v>
      </c>
      <c r="R6" s="38" t="s">
        <v>20</v>
      </c>
      <c r="S6" s="38" t="s">
        <v>17</v>
      </c>
      <c r="T6" s="38" t="s">
        <v>19</v>
      </c>
      <c r="U6" s="38" t="s">
        <v>17</v>
      </c>
      <c r="V6" s="38" t="s">
        <v>21</v>
      </c>
      <c r="W6" s="38" t="s">
        <v>17</v>
      </c>
      <c r="X6" s="3"/>
    </row>
    <row r="7" spans="1:24" ht="25.5" customHeight="1">
      <c r="A7" s="39">
        <v>1</v>
      </c>
      <c r="B7" s="39">
        <v>2</v>
      </c>
      <c r="C7" s="39">
        <v>3</v>
      </c>
      <c r="D7" s="39">
        <v>4</v>
      </c>
      <c r="E7" s="40">
        <v>5</v>
      </c>
      <c r="F7" s="39">
        <v>6</v>
      </c>
      <c r="G7" s="39">
        <v>7</v>
      </c>
      <c r="H7" s="39">
        <v>8</v>
      </c>
      <c r="I7" s="39">
        <v>9</v>
      </c>
      <c r="J7" s="39">
        <v>10</v>
      </c>
      <c r="K7" s="39">
        <v>11</v>
      </c>
      <c r="L7" s="39">
        <v>12</v>
      </c>
      <c r="M7" s="39">
        <v>13</v>
      </c>
      <c r="N7" s="39">
        <v>14</v>
      </c>
      <c r="O7" s="39">
        <v>15</v>
      </c>
      <c r="P7" s="39">
        <v>16</v>
      </c>
      <c r="Q7" s="39">
        <v>17</v>
      </c>
      <c r="R7" s="39">
        <v>18</v>
      </c>
      <c r="S7" s="39">
        <v>19</v>
      </c>
      <c r="T7" s="39">
        <v>20</v>
      </c>
      <c r="U7" s="39">
        <v>21</v>
      </c>
      <c r="V7" s="39">
        <v>22</v>
      </c>
      <c r="W7" s="39">
        <v>23</v>
      </c>
      <c r="X7" s="3"/>
    </row>
    <row r="8" spans="1:28" s="8" customFormat="1" ht="66.75" customHeight="1">
      <c r="A8" s="4">
        <v>1</v>
      </c>
      <c r="B8" s="28" t="s">
        <v>52</v>
      </c>
      <c r="C8" s="30">
        <f>D8+U8</f>
        <v>14324755</v>
      </c>
      <c r="D8" s="31">
        <v>1441814</v>
      </c>
      <c r="E8" s="36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>
        <v>2245</v>
      </c>
      <c r="U8" s="31">
        <v>12882941</v>
      </c>
      <c r="V8" s="31"/>
      <c r="W8" s="31"/>
      <c r="X8" s="6"/>
      <c r="Y8" s="7"/>
      <c r="Z8" s="7"/>
      <c r="AA8" s="7"/>
      <c r="AB8" s="7"/>
    </row>
    <row r="9" spans="1:28" s="8" customFormat="1" ht="60.75" customHeight="1">
      <c r="A9" s="4">
        <v>2</v>
      </c>
      <c r="B9" s="29" t="s">
        <v>53</v>
      </c>
      <c r="C9" s="30">
        <f>D9+M9+O9+Q9</f>
        <v>7219474</v>
      </c>
      <c r="D9" s="31">
        <v>322219</v>
      </c>
      <c r="E9" s="36"/>
      <c r="F9" s="31"/>
      <c r="G9" s="31"/>
      <c r="H9" s="31"/>
      <c r="I9" s="31">
        <v>322219</v>
      </c>
      <c r="J9" s="31"/>
      <c r="K9" s="31"/>
      <c r="L9" s="32">
        <v>972</v>
      </c>
      <c r="M9" s="31">
        <v>5333717</v>
      </c>
      <c r="N9" s="31">
        <v>1085</v>
      </c>
      <c r="O9" s="31">
        <v>1563538</v>
      </c>
      <c r="P9" s="31"/>
      <c r="Q9" s="31"/>
      <c r="R9" s="31"/>
      <c r="S9" s="31"/>
      <c r="T9" s="31"/>
      <c r="U9" s="31"/>
      <c r="V9" s="31"/>
      <c r="W9" s="31"/>
      <c r="X9" s="6"/>
      <c r="Y9" s="7"/>
      <c r="Z9" s="7"/>
      <c r="AA9" s="7"/>
      <c r="AB9" s="7"/>
    </row>
    <row r="10" spans="1:28" ht="24.75" customHeight="1">
      <c r="A10" s="69" t="s">
        <v>22</v>
      </c>
      <c r="B10" s="70"/>
      <c r="C10" s="33">
        <f>SUM(C8:C9)</f>
        <v>21544229</v>
      </c>
      <c r="D10" s="33">
        <f>SUM(D8:D9)</f>
        <v>1764033</v>
      </c>
      <c r="E10" s="35"/>
      <c r="F10" s="33"/>
      <c r="G10" s="33"/>
      <c r="H10" s="33"/>
      <c r="I10" s="33">
        <f>SUM(I8:I9)</f>
        <v>322219</v>
      </c>
      <c r="J10" s="33">
        <f aca="true" t="shared" si="0" ref="J10:W10">SUM(J8:J9)</f>
        <v>0</v>
      </c>
      <c r="K10" s="33">
        <f t="shared" si="0"/>
        <v>0</v>
      </c>
      <c r="L10" s="33">
        <f t="shared" si="0"/>
        <v>972</v>
      </c>
      <c r="M10" s="33">
        <f t="shared" si="0"/>
        <v>5333717</v>
      </c>
      <c r="N10" s="33">
        <f t="shared" si="0"/>
        <v>1085</v>
      </c>
      <c r="O10" s="33">
        <f t="shared" si="0"/>
        <v>1563538</v>
      </c>
      <c r="P10" s="33">
        <f t="shared" si="0"/>
        <v>0</v>
      </c>
      <c r="Q10" s="33">
        <f t="shared" si="0"/>
        <v>0</v>
      </c>
      <c r="R10" s="33">
        <f t="shared" si="0"/>
        <v>0</v>
      </c>
      <c r="S10" s="33">
        <f t="shared" si="0"/>
        <v>0</v>
      </c>
      <c r="T10" s="33">
        <f>SUM(T8:T9)</f>
        <v>2245</v>
      </c>
      <c r="U10" s="33">
        <f t="shared" si="0"/>
        <v>12882941</v>
      </c>
      <c r="V10" s="33">
        <f t="shared" si="0"/>
        <v>0</v>
      </c>
      <c r="W10" s="33">
        <f t="shared" si="0"/>
        <v>0</v>
      </c>
      <c r="X10" s="9"/>
      <c r="Y10" s="9"/>
      <c r="Z10" s="9"/>
      <c r="AA10" s="9"/>
      <c r="AB10" s="9"/>
    </row>
  </sheetData>
  <mergeCells count="17">
    <mergeCell ref="R1:W1"/>
    <mergeCell ref="D4:D5"/>
    <mergeCell ref="A10:B10"/>
    <mergeCell ref="A2:W2"/>
    <mergeCell ref="A3:A6"/>
    <mergeCell ref="B3:B6"/>
    <mergeCell ref="C3:C5"/>
    <mergeCell ref="V3:V5"/>
    <mergeCell ref="W3:W5"/>
    <mergeCell ref="D3:U3"/>
    <mergeCell ref="P4:Q5"/>
    <mergeCell ref="R4:S5"/>
    <mergeCell ref="T4:U5"/>
    <mergeCell ref="E4:I4"/>
    <mergeCell ref="J4:K5"/>
    <mergeCell ref="L4:M5"/>
    <mergeCell ref="N4:O5"/>
  </mergeCells>
  <printOptions/>
  <pageMargins left="0.1968503937007874" right="0.1968503937007874" top="0.5905511811023623" bottom="0.984251968503937" header="0.5118110236220472" footer="0.5118110236220472"/>
  <pageSetup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КОМФОРТ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WiZaRd</dc:creator>
  <cp:keywords/>
  <dc:description/>
  <cp:lastModifiedBy>1</cp:lastModifiedBy>
  <cp:lastPrinted>2014-06-06T07:42:12Z</cp:lastPrinted>
  <dcterms:created xsi:type="dcterms:W3CDTF">2014-04-04T07:02:33Z</dcterms:created>
  <dcterms:modified xsi:type="dcterms:W3CDTF">2014-07-08T08:59:34Z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